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kapitulácia progr.rozpočtu" sheetId="1" r:id="rId1"/>
  </sheets>
  <definedNames/>
  <calcPr fullCalcOnLoad="1"/>
</workbook>
</file>

<file path=xl/sharedStrings.xml><?xml version="1.0" encoding="utf-8"?>
<sst xmlns="http://schemas.openxmlformats.org/spreadsheetml/2006/main" count="90" uniqueCount="63">
  <si>
    <t xml:space="preserve">Bežné </t>
  </si>
  <si>
    <t>výdavky</t>
  </si>
  <si>
    <t>v EUR</t>
  </si>
  <si>
    <t>Kapitálové</t>
  </si>
  <si>
    <t>Spolu</t>
  </si>
  <si>
    <t>VÝDAVKY CELKOM</t>
  </si>
  <si>
    <t>Program</t>
  </si>
  <si>
    <t>Podprogram</t>
  </si>
  <si>
    <t>Prvok/Projekt</t>
  </si>
  <si>
    <t>Názov</t>
  </si>
  <si>
    <t>Program 1: Plánovanie, manažment a kontrola</t>
  </si>
  <si>
    <t>Program 2: Služby občanom</t>
  </si>
  <si>
    <t>Program 3: Odpadové hospodárstvo</t>
  </si>
  <si>
    <t>Program 4: Komunikácie</t>
  </si>
  <si>
    <t>Program 5: Vzdelávanie</t>
  </si>
  <si>
    <t>Materská škola</t>
  </si>
  <si>
    <t>Základná škola</t>
  </si>
  <si>
    <t>Školská jedáleň</t>
  </si>
  <si>
    <t>Program 6: Šport</t>
  </si>
  <si>
    <t>Program 7: Kultúra</t>
  </si>
  <si>
    <t>Kultúrna infraštruktúra</t>
  </si>
  <si>
    <t>Organizácia a podpora kultúrnych podujatí</t>
  </si>
  <si>
    <t>Program 8: Prostredie pre život</t>
  </si>
  <si>
    <t>Verejné osvetlenie</t>
  </si>
  <si>
    <t>Verejná zeleň</t>
  </si>
  <si>
    <t>633    Materiál</t>
  </si>
  <si>
    <t>635    Rutinná a štandardná údržba</t>
  </si>
  <si>
    <t>611    Mzdy</t>
  </si>
  <si>
    <t>632    Energie, voda a komunikácie</t>
  </si>
  <si>
    <t>637    Služby</t>
  </si>
  <si>
    <t>Školský klub</t>
  </si>
  <si>
    <t>Nakladanie s odpadom</t>
  </si>
  <si>
    <t>Kanalizácia</t>
  </si>
  <si>
    <t>Obecné cintorín a Dom smútku</t>
  </si>
  <si>
    <t>Obecné médiá</t>
  </si>
  <si>
    <t>Obecný rozhlas</t>
  </si>
  <si>
    <t>610    Mzdy, platy, sl.príjmy a ost.osobné vyrovania</t>
  </si>
  <si>
    <t>620    Poistné a príspevok do poisťovní</t>
  </si>
  <si>
    <t>Administratívne služby /matrika/</t>
  </si>
  <si>
    <t>Manažment obce</t>
  </si>
  <si>
    <t>Členstvo obce v samosprávnych organ. a združeniach</t>
  </si>
  <si>
    <t>Propagácia a prezentácia obce</t>
  </si>
  <si>
    <t>642    Bežné transféry</t>
  </si>
  <si>
    <t>641    Transféry</t>
  </si>
  <si>
    <t>630    Tovary a služby</t>
  </si>
  <si>
    <t>z toho:</t>
  </si>
  <si>
    <t>631    Cestovné náhrady</t>
  </si>
  <si>
    <t>634    Dopravné</t>
  </si>
  <si>
    <t>636    Nájomné</t>
  </si>
  <si>
    <t>Program 9: Sociálne služby</t>
  </si>
  <si>
    <t>610 Mzdy, platy,ost.vyrovnania</t>
  </si>
  <si>
    <t>717   Realizácia nových stavieb, rekonš. a moder.</t>
  </si>
  <si>
    <t>Vodovod</t>
  </si>
  <si>
    <t>632   Vodné, stočné</t>
  </si>
  <si>
    <t xml:space="preserve">                  Prehľad výdavkov podľa programovej štruktúry - rekapitulácia</t>
  </si>
  <si>
    <t>Sociálne zabezpečenie</t>
  </si>
  <si>
    <t>637  Služby</t>
  </si>
  <si>
    <t xml:space="preserve">Finančné </t>
  </si>
  <si>
    <t>operácie</t>
  </si>
  <si>
    <t xml:space="preserve">                                                                ROK 2012</t>
  </si>
  <si>
    <t>651    Splácanie úrokov z úveru Dexia + VUB</t>
  </si>
  <si>
    <t>821    Splácanie istiny úverov Dexia + VUB</t>
  </si>
  <si>
    <t>642    BT neziskovým organizáciám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</si>
</sst>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#,##0.000"/>
    <numFmt numFmtId="178" formatCode="#,##0.0000"/>
  </numFmts>
  <fonts count="42">
    <font>
      <sz val="10"/>
      <name val="Arial"/>
      <family val="0"/>
    </font>
    <font>
      <sz val="8"/>
      <name val="Arial"/>
      <family val="0"/>
    </font>
    <font>
      <b/>
      <sz val="7"/>
      <name val="Times New Roman"/>
      <family val="1"/>
    </font>
    <font>
      <sz val="7"/>
      <name val="Times New Roman"/>
      <family val="1"/>
    </font>
    <font>
      <sz val="5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4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2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4" fontId="3" fillId="0" borderId="0" xfId="0" applyNumberFormat="1" applyFont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4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2" fillId="0" borderId="24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4" fillId="0" borderId="12" xfId="0" applyFont="1" applyBorder="1" applyAlignment="1">
      <alignment horizontal="center" textRotation="180"/>
    </xf>
    <xf numFmtId="0" fontId="4" fillId="0" borderId="12" xfId="0" applyFont="1" applyBorder="1" applyAlignment="1">
      <alignment textRotation="180"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5" fillId="0" borderId="12" xfId="0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4" fontId="2" fillId="33" borderId="12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4" fontId="2" fillId="34" borderId="12" xfId="0" applyNumberFormat="1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4" fontId="4" fillId="0" borderId="12" xfId="0" applyNumberFormat="1" applyFont="1" applyBorder="1" applyAlignment="1">
      <alignment/>
    </xf>
    <xf numFmtId="0" fontId="3" fillId="0" borderId="13" xfId="0" applyFont="1" applyBorder="1" applyAlignment="1">
      <alignment horizontal="left" vertical="top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9"/>
  <sheetViews>
    <sheetView tabSelected="1" zoomScalePageLayoutView="0" workbookViewId="0" topLeftCell="A37">
      <selection activeCell="H71" sqref="H71"/>
    </sheetView>
  </sheetViews>
  <sheetFormatPr defaultColWidth="9.140625" defaultRowHeight="12.75"/>
  <cols>
    <col min="1" max="1" width="2.7109375" style="11" customWidth="1"/>
    <col min="2" max="2" width="3.28125" style="11" customWidth="1"/>
    <col min="3" max="3" width="2.421875" style="11" customWidth="1"/>
    <col min="4" max="4" width="40.140625" style="11" customWidth="1"/>
    <col min="5" max="7" width="11.8515625" style="19" customWidth="1"/>
    <col min="8" max="8" width="11.8515625" style="11" customWidth="1"/>
    <col min="9" max="16384" width="9.140625" style="11" customWidth="1"/>
  </cols>
  <sheetData>
    <row r="1" spans="1:7" s="52" customFormat="1" ht="13.5" customHeight="1">
      <c r="A1" s="51" t="s">
        <v>54</v>
      </c>
      <c r="E1" s="53"/>
      <c r="F1" s="53"/>
      <c r="G1" s="53"/>
    </row>
    <row r="2" ht="8.25" customHeight="1"/>
    <row r="3" spans="1:8" ht="10.5">
      <c r="A3" s="20"/>
      <c r="B3" s="21"/>
      <c r="C3" s="21"/>
      <c r="D3" s="22"/>
      <c r="E3" s="23" t="s">
        <v>59</v>
      </c>
      <c r="F3" s="24"/>
      <c r="G3" s="24"/>
      <c r="H3" s="12"/>
    </row>
    <row r="4" spans="1:8" ht="10.5">
      <c r="A4" s="25"/>
      <c r="B4" s="13"/>
      <c r="C4" s="13"/>
      <c r="D4" s="26"/>
      <c r="E4" s="27" t="s">
        <v>0</v>
      </c>
      <c r="F4" s="27" t="s">
        <v>3</v>
      </c>
      <c r="G4" s="27" t="s">
        <v>57</v>
      </c>
      <c r="H4" s="28" t="s">
        <v>4</v>
      </c>
    </row>
    <row r="5" spans="1:8" ht="10.5">
      <c r="A5" s="25"/>
      <c r="B5" s="13"/>
      <c r="C5" s="13"/>
      <c r="D5" s="26"/>
      <c r="E5" s="29" t="s">
        <v>1</v>
      </c>
      <c r="F5" s="29" t="s">
        <v>1</v>
      </c>
      <c r="G5" s="29" t="s">
        <v>58</v>
      </c>
      <c r="H5" s="30" t="s">
        <v>2</v>
      </c>
    </row>
    <row r="6" spans="1:8" ht="10.5">
      <c r="A6" s="16"/>
      <c r="B6" s="17"/>
      <c r="C6" s="17"/>
      <c r="D6" s="18"/>
      <c r="E6" s="31" t="s">
        <v>2</v>
      </c>
      <c r="F6" s="31" t="s">
        <v>2</v>
      </c>
      <c r="G6" s="31" t="s">
        <v>2</v>
      </c>
      <c r="H6" s="32"/>
    </row>
    <row r="7" spans="1:8" s="4" customFormat="1" ht="13.5" customHeight="1">
      <c r="A7" s="38" t="s">
        <v>5</v>
      </c>
      <c r="B7" s="39"/>
      <c r="C7" s="39"/>
      <c r="D7" s="40"/>
      <c r="E7" s="41">
        <f>E9+E27+E40+E50+E52+E57+E60+E66+E76</f>
        <v>661403</v>
      </c>
      <c r="F7" s="41">
        <f>F9+F27+F40+F50+F52+F57+F60+F66+F76</f>
        <v>53063</v>
      </c>
      <c r="G7" s="41">
        <f>G9+G27+G40+G50+G52+G57+G60+G66+G76</f>
        <v>55152</v>
      </c>
      <c r="H7" s="41">
        <f>H9+H27+H40+H50+H52+H57+H60+H66+H76</f>
        <v>769618</v>
      </c>
    </row>
    <row r="8" spans="1:8" s="36" customFormat="1" ht="34.5">
      <c r="A8" s="33" t="s">
        <v>6</v>
      </c>
      <c r="B8" s="33" t="s">
        <v>7</v>
      </c>
      <c r="C8" s="34" t="s">
        <v>8</v>
      </c>
      <c r="D8" s="37" t="s">
        <v>9</v>
      </c>
      <c r="E8" s="54"/>
      <c r="F8" s="54"/>
      <c r="G8" s="54"/>
      <c r="H8" s="35"/>
    </row>
    <row r="9" spans="1:8" s="4" customFormat="1" ht="16.5" customHeight="1">
      <c r="A9" s="42" t="s">
        <v>10</v>
      </c>
      <c r="B9" s="43"/>
      <c r="C9" s="43"/>
      <c r="D9" s="43"/>
      <c r="E9" s="44">
        <f>E10+E23+E25</f>
        <v>240000</v>
      </c>
      <c r="F9" s="44">
        <f>F10+F23+F25</f>
        <v>0</v>
      </c>
      <c r="G9" s="44">
        <f>G10+G23+G25</f>
        <v>55152</v>
      </c>
      <c r="H9" s="44">
        <f>E9+F9+G9</f>
        <v>295152</v>
      </c>
    </row>
    <row r="10" spans="1:8" s="4" customFormat="1" ht="10.5">
      <c r="A10" s="5"/>
      <c r="B10" s="5">
        <v>1</v>
      </c>
      <c r="C10" s="5"/>
      <c r="D10" s="5" t="s">
        <v>39</v>
      </c>
      <c r="E10" s="3">
        <f>E11+E12+E13</f>
        <v>235500</v>
      </c>
      <c r="F10" s="3">
        <f>SUM(F11:F22)</f>
        <v>0</v>
      </c>
      <c r="G10" s="3">
        <f>SUM(G11:G22)</f>
        <v>55152</v>
      </c>
      <c r="H10" s="3">
        <f>E10+F10+G10</f>
        <v>290652</v>
      </c>
    </row>
    <row r="11" spans="1:8" ht="10.5">
      <c r="A11" s="6"/>
      <c r="B11" s="7"/>
      <c r="C11" s="7"/>
      <c r="D11" s="8" t="s">
        <v>36</v>
      </c>
      <c r="E11" s="9">
        <v>110000</v>
      </c>
      <c r="F11" s="9"/>
      <c r="G11" s="9"/>
      <c r="H11" s="9">
        <f aca="true" t="shared" si="0" ref="H11:H43">E11+F11</f>
        <v>110000</v>
      </c>
    </row>
    <row r="12" spans="1:8" ht="10.5">
      <c r="A12" s="6"/>
      <c r="B12" s="7"/>
      <c r="C12" s="7"/>
      <c r="D12" s="8" t="s">
        <v>37</v>
      </c>
      <c r="E12" s="9">
        <v>39000</v>
      </c>
      <c r="F12" s="9"/>
      <c r="G12" s="9"/>
      <c r="H12" s="9">
        <f t="shared" si="0"/>
        <v>39000</v>
      </c>
    </row>
    <row r="13" spans="1:8" ht="10.5">
      <c r="A13" s="6"/>
      <c r="B13" s="7"/>
      <c r="C13" s="7"/>
      <c r="D13" s="12" t="s">
        <v>44</v>
      </c>
      <c r="E13" s="3">
        <f>SUM(E14:E21)</f>
        <v>86500</v>
      </c>
      <c r="F13" s="3"/>
      <c r="G13" s="3"/>
      <c r="H13" s="3">
        <f t="shared" si="0"/>
        <v>86500</v>
      </c>
    </row>
    <row r="14" spans="1:8" ht="10.5">
      <c r="A14" s="1" t="s">
        <v>45</v>
      </c>
      <c r="B14" s="7"/>
      <c r="C14" s="7"/>
      <c r="D14" s="8" t="s">
        <v>46</v>
      </c>
      <c r="E14" s="9">
        <v>1500</v>
      </c>
      <c r="F14" s="9"/>
      <c r="G14" s="9"/>
      <c r="H14" s="9">
        <f t="shared" si="0"/>
        <v>1500</v>
      </c>
    </row>
    <row r="15" spans="1:8" ht="10.5">
      <c r="A15" s="6"/>
      <c r="B15" s="7"/>
      <c r="C15" s="7"/>
      <c r="D15" s="8" t="s">
        <v>28</v>
      </c>
      <c r="E15" s="9">
        <v>19200</v>
      </c>
      <c r="F15" s="9"/>
      <c r="G15" s="9"/>
      <c r="H15" s="9">
        <f t="shared" si="0"/>
        <v>19200</v>
      </c>
    </row>
    <row r="16" spans="1:8" ht="10.5">
      <c r="A16" s="6"/>
      <c r="B16" s="7"/>
      <c r="C16" s="7"/>
      <c r="D16" s="8" t="s">
        <v>25</v>
      </c>
      <c r="E16" s="9">
        <v>12000</v>
      </c>
      <c r="F16" s="9"/>
      <c r="G16" s="9"/>
      <c r="H16" s="9">
        <f t="shared" si="0"/>
        <v>12000</v>
      </c>
    </row>
    <row r="17" spans="1:8" ht="10.5">
      <c r="A17" s="6"/>
      <c r="B17" s="7"/>
      <c r="C17" s="7"/>
      <c r="D17" s="8" t="s">
        <v>47</v>
      </c>
      <c r="E17" s="9">
        <v>9500</v>
      </c>
      <c r="F17" s="9"/>
      <c r="G17" s="9"/>
      <c r="H17" s="9">
        <f t="shared" si="0"/>
        <v>9500</v>
      </c>
    </row>
    <row r="18" spans="1:8" ht="10.5">
      <c r="A18" s="6"/>
      <c r="B18" s="7"/>
      <c r="C18" s="7"/>
      <c r="D18" s="8" t="s">
        <v>26</v>
      </c>
      <c r="E18" s="9">
        <v>6000</v>
      </c>
      <c r="F18" s="9"/>
      <c r="G18" s="9"/>
      <c r="H18" s="9">
        <f t="shared" si="0"/>
        <v>6000</v>
      </c>
    </row>
    <row r="19" spans="1:8" ht="10.5">
      <c r="A19" s="6"/>
      <c r="B19" s="7"/>
      <c r="C19" s="7"/>
      <c r="D19" s="8" t="s">
        <v>48</v>
      </c>
      <c r="E19" s="9">
        <v>300</v>
      </c>
      <c r="F19" s="9"/>
      <c r="G19" s="9"/>
      <c r="H19" s="9">
        <f t="shared" si="0"/>
        <v>300</v>
      </c>
    </row>
    <row r="20" spans="1:8" ht="10.5">
      <c r="A20" s="6"/>
      <c r="B20" s="7"/>
      <c r="C20" s="7"/>
      <c r="D20" s="8" t="s">
        <v>29</v>
      </c>
      <c r="E20" s="9">
        <v>30000</v>
      </c>
      <c r="F20" s="9"/>
      <c r="G20" s="9"/>
      <c r="H20" s="9">
        <f t="shared" si="0"/>
        <v>30000</v>
      </c>
    </row>
    <row r="21" spans="1:8" ht="10.5">
      <c r="A21" s="6"/>
      <c r="B21" s="7"/>
      <c r="C21" s="7"/>
      <c r="D21" s="55" t="s">
        <v>60</v>
      </c>
      <c r="E21" s="9">
        <v>8000</v>
      </c>
      <c r="F21" s="9"/>
      <c r="G21" s="9"/>
      <c r="H21" s="9">
        <f t="shared" si="0"/>
        <v>8000</v>
      </c>
    </row>
    <row r="22" spans="1:8" ht="10.5">
      <c r="A22" s="6"/>
      <c r="B22" s="7"/>
      <c r="C22" s="7"/>
      <c r="D22" s="8" t="s">
        <v>61</v>
      </c>
      <c r="E22" s="9"/>
      <c r="F22" s="9"/>
      <c r="G22" s="9">
        <v>55152</v>
      </c>
      <c r="H22" s="9">
        <f t="shared" si="0"/>
        <v>0</v>
      </c>
    </row>
    <row r="23" spans="1:8" s="4" customFormat="1" ht="10.5">
      <c r="A23" s="5"/>
      <c r="B23" s="5">
        <v>2</v>
      </c>
      <c r="C23" s="5"/>
      <c r="D23" s="5" t="s">
        <v>40</v>
      </c>
      <c r="E23" s="3">
        <f>E24</f>
        <v>3500</v>
      </c>
      <c r="F23" s="3"/>
      <c r="G23" s="3"/>
      <c r="H23" s="3">
        <f t="shared" si="0"/>
        <v>3500</v>
      </c>
    </row>
    <row r="24" spans="1:8" ht="10.5">
      <c r="A24" s="6"/>
      <c r="B24" s="7"/>
      <c r="C24" s="7"/>
      <c r="D24" s="8" t="s">
        <v>43</v>
      </c>
      <c r="E24" s="9">
        <v>3500</v>
      </c>
      <c r="F24" s="9"/>
      <c r="G24" s="9"/>
      <c r="H24" s="9">
        <f t="shared" si="0"/>
        <v>3500</v>
      </c>
    </row>
    <row r="25" spans="1:8" s="4" customFormat="1" ht="10.5">
      <c r="A25" s="5"/>
      <c r="B25" s="5">
        <v>3</v>
      </c>
      <c r="C25" s="5"/>
      <c r="D25" s="5" t="s">
        <v>41</v>
      </c>
      <c r="E25" s="3">
        <f>E26</f>
        <v>1000</v>
      </c>
      <c r="F25" s="3"/>
      <c r="G25" s="3"/>
      <c r="H25" s="3">
        <f t="shared" si="0"/>
        <v>1000</v>
      </c>
    </row>
    <row r="26" spans="1:8" ht="10.5">
      <c r="A26" s="6"/>
      <c r="B26" s="7"/>
      <c r="C26" s="7"/>
      <c r="D26" s="8" t="s">
        <v>42</v>
      </c>
      <c r="E26" s="9">
        <v>1000</v>
      </c>
      <c r="F26" s="9"/>
      <c r="G26" s="9"/>
      <c r="H26" s="9">
        <f t="shared" si="0"/>
        <v>1000</v>
      </c>
    </row>
    <row r="27" spans="1:8" s="4" customFormat="1" ht="16.5" customHeight="1">
      <c r="A27" s="42" t="s">
        <v>11</v>
      </c>
      <c r="B27" s="43"/>
      <c r="C27" s="43"/>
      <c r="D27" s="45"/>
      <c r="E27" s="44">
        <f>E28+E33+E37</f>
        <v>6800</v>
      </c>
      <c r="F27" s="44">
        <f>F28+F33+F37</f>
        <v>0</v>
      </c>
      <c r="G27" s="44">
        <f>G28+G33+G37</f>
        <v>0</v>
      </c>
      <c r="H27" s="44">
        <f t="shared" si="0"/>
        <v>6800</v>
      </c>
    </row>
    <row r="28" spans="1:8" s="4" customFormat="1" ht="10.5">
      <c r="A28" s="5"/>
      <c r="B28" s="5">
        <v>1</v>
      </c>
      <c r="C28" s="5"/>
      <c r="D28" s="5" t="s">
        <v>38</v>
      </c>
      <c r="E28" s="3">
        <f>SUM(E29:E32)</f>
        <v>1800</v>
      </c>
      <c r="F28" s="3"/>
      <c r="G28" s="3"/>
      <c r="H28" s="3">
        <f t="shared" si="0"/>
        <v>1800</v>
      </c>
    </row>
    <row r="29" spans="1:8" ht="10.5">
      <c r="A29" s="6"/>
      <c r="B29" s="7"/>
      <c r="C29" s="7"/>
      <c r="D29" s="8" t="s">
        <v>36</v>
      </c>
      <c r="E29" s="9">
        <v>950</v>
      </c>
      <c r="F29" s="9"/>
      <c r="G29" s="9"/>
      <c r="H29" s="9">
        <f t="shared" si="0"/>
        <v>950</v>
      </c>
    </row>
    <row r="30" spans="1:8" ht="10.5">
      <c r="A30" s="6"/>
      <c r="B30" s="7"/>
      <c r="C30" s="7"/>
      <c r="D30" s="8" t="s">
        <v>37</v>
      </c>
      <c r="E30" s="9">
        <v>350</v>
      </c>
      <c r="F30" s="9"/>
      <c r="G30" s="9"/>
      <c r="H30" s="9">
        <f t="shared" si="0"/>
        <v>350</v>
      </c>
    </row>
    <row r="31" spans="1:8" ht="10.5">
      <c r="A31" s="6"/>
      <c r="B31" s="7"/>
      <c r="C31" s="7"/>
      <c r="D31" s="8" t="s">
        <v>25</v>
      </c>
      <c r="E31" s="9">
        <v>400</v>
      </c>
      <c r="F31" s="9"/>
      <c r="G31" s="9"/>
      <c r="H31" s="9">
        <f t="shared" si="0"/>
        <v>400</v>
      </c>
    </row>
    <row r="32" spans="1:8" ht="10.5">
      <c r="A32" s="6"/>
      <c r="B32" s="7"/>
      <c r="C32" s="7"/>
      <c r="D32" s="8" t="s">
        <v>29</v>
      </c>
      <c r="E32" s="9">
        <v>100</v>
      </c>
      <c r="F32" s="9"/>
      <c r="G32" s="9"/>
      <c r="H32" s="9">
        <f t="shared" si="0"/>
        <v>100</v>
      </c>
    </row>
    <row r="33" spans="1:8" s="4" customFormat="1" ht="10.5">
      <c r="A33" s="5"/>
      <c r="B33" s="5">
        <v>2</v>
      </c>
      <c r="C33" s="5"/>
      <c r="D33" s="5" t="s">
        <v>33</v>
      </c>
      <c r="E33" s="3">
        <f>SUM(E34:E36)</f>
        <v>1500</v>
      </c>
      <c r="F33" s="3"/>
      <c r="G33" s="3"/>
      <c r="H33" s="3">
        <f t="shared" si="0"/>
        <v>1500</v>
      </c>
    </row>
    <row r="34" spans="1:8" ht="10.5">
      <c r="A34" s="6"/>
      <c r="B34" s="7"/>
      <c r="C34" s="7"/>
      <c r="D34" s="8" t="s">
        <v>28</v>
      </c>
      <c r="E34" s="9">
        <v>300</v>
      </c>
      <c r="F34" s="9"/>
      <c r="G34" s="9"/>
      <c r="H34" s="9">
        <f t="shared" si="0"/>
        <v>300</v>
      </c>
    </row>
    <row r="35" spans="1:8" ht="10.5">
      <c r="A35" s="6"/>
      <c r="B35" s="7"/>
      <c r="C35" s="7"/>
      <c r="D35" s="8" t="s">
        <v>25</v>
      </c>
      <c r="E35" s="9">
        <v>700</v>
      </c>
      <c r="F35" s="9"/>
      <c r="G35" s="9"/>
      <c r="H35" s="9">
        <f t="shared" si="0"/>
        <v>700</v>
      </c>
    </row>
    <row r="36" spans="1:8" ht="10.5">
      <c r="A36" s="6"/>
      <c r="B36" s="7"/>
      <c r="C36" s="7"/>
      <c r="D36" s="8" t="s">
        <v>26</v>
      </c>
      <c r="E36" s="9">
        <v>500</v>
      </c>
      <c r="F36" s="9"/>
      <c r="G36" s="9"/>
      <c r="H36" s="9">
        <f t="shared" si="0"/>
        <v>500</v>
      </c>
    </row>
    <row r="37" spans="1:8" s="4" customFormat="1" ht="10.5">
      <c r="A37" s="5"/>
      <c r="B37" s="5">
        <v>3</v>
      </c>
      <c r="C37" s="5"/>
      <c r="D37" s="5" t="s">
        <v>34</v>
      </c>
      <c r="E37" s="3">
        <f>E39</f>
        <v>3500</v>
      </c>
      <c r="F37" s="3"/>
      <c r="G37" s="3"/>
      <c r="H37" s="3">
        <f t="shared" si="0"/>
        <v>3500</v>
      </c>
    </row>
    <row r="38" spans="1:8" s="4" customFormat="1" ht="10.5">
      <c r="A38" s="14"/>
      <c r="B38" s="14"/>
      <c r="C38" s="14">
        <v>1</v>
      </c>
      <c r="D38" s="14" t="s">
        <v>35</v>
      </c>
      <c r="E38" s="3">
        <f>E39</f>
        <v>3500</v>
      </c>
      <c r="F38" s="3"/>
      <c r="G38" s="3"/>
      <c r="H38" s="3">
        <f t="shared" si="0"/>
        <v>3500</v>
      </c>
    </row>
    <row r="39" spans="1:8" ht="10.5">
      <c r="A39" s="6"/>
      <c r="B39" s="7"/>
      <c r="C39" s="7"/>
      <c r="D39" s="8" t="s">
        <v>26</v>
      </c>
      <c r="E39" s="9">
        <v>3500</v>
      </c>
      <c r="F39" s="9"/>
      <c r="G39" s="9"/>
      <c r="H39" s="9">
        <f t="shared" si="0"/>
        <v>3500</v>
      </c>
    </row>
    <row r="40" spans="1:8" s="4" customFormat="1" ht="16.5" customHeight="1">
      <c r="A40" s="46" t="s">
        <v>12</v>
      </c>
      <c r="B40" s="47"/>
      <c r="C40" s="47"/>
      <c r="D40" s="48"/>
      <c r="E40" s="44">
        <f>E41+E44+E47</f>
        <v>31063</v>
      </c>
      <c r="F40" s="44">
        <f>F41+F44+F47</f>
        <v>7063</v>
      </c>
      <c r="G40" s="44">
        <f>G41+G44+G47</f>
        <v>0</v>
      </c>
      <c r="H40" s="44">
        <f t="shared" si="0"/>
        <v>38126</v>
      </c>
    </row>
    <row r="41" spans="1:8" s="4" customFormat="1" ht="10.5">
      <c r="A41" s="5"/>
      <c r="B41" s="5">
        <v>1</v>
      </c>
      <c r="C41" s="5"/>
      <c r="D41" s="12" t="s">
        <v>31</v>
      </c>
      <c r="E41" s="3">
        <f>SUM(E42:E43)</f>
        <v>30000</v>
      </c>
      <c r="F41" s="3"/>
      <c r="G41" s="3"/>
      <c r="H41" s="3">
        <f t="shared" si="0"/>
        <v>30000</v>
      </c>
    </row>
    <row r="42" spans="1:8" ht="10.5">
      <c r="A42" s="6"/>
      <c r="B42" s="7"/>
      <c r="C42" s="7"/>
      <c r="D42" s="8" t="s">
        <v>26</v>
      </c>
      <c r="E42" s="9">
        <v>3000</v>
      </c>
      <c r="F42" s="9"/>
      <c r="G42" s="9"/>
      <c r="H42" s="9">
        <f t="shared" si="0"/>
        <v>3000</v>
      </c>
    </row>
    <row r="43" spans="1:8" ht="10.5">
      <c r="A43" s="25"/>
      <c r="B43" s="13"/>
      <c r="C43" s="13"/>
      <c r="D43" s="13" t="s">
        <v>29</v>
      </c>
      <c r="E43" s="9">
        <v>27000</v>
      </c>
      <c r="F43" s="9"/>
      <c r="G43" s="9"/>
      <c r="H43" s="9">
        <f t="shared" si="0"/>
        <v>27000</v>
      </c>
    </row>
    <row r="44" spans="1:8" s="4" customFormat="1" ht="10.5">
      <c r="A44" s="5"/>
      <c r="B44" s="5">
        <v>2</v>
      </c>
      <c r="C44" s="5"/>
      <c r="D44" s="12" t="s">
        <v>32</v>
      </c>
      <c r="E44" s="3">
        <f>SUM(E45:E46)</f>
        <v>733</v>
      </c>
      <c r="F44" s="3"/>
      <c r="G44" s="3"/>
      <c r="H44" s="3">
        <f>SUM(H45:H46)</f>
        <v>733</v>
      </c>
    </row>
    <row r="45" spans="1:8" ht="10.5">
      <c r="A45" s="6"/>
      <c r="B45" s="7"/>
      <c r="C45" s="7"/>
      <c r="D45" s="8" t="s">
        <v>26</v>
      </c>
      <c r="E45" s="9">
        <v>400</v>
      </c>
      <c r="F45" s="9"/>
      <c r="G45" s="9"/>
      <c r="H45" s="9">
        <f>E45+F45</f>
        <v>400</v>
      </c>
    </row>
    <row r="46" spans="1:8" s="4" customFormat="1" ht="10.5">
      <c r="A46" s="1"/>
      <c r="B46" s="2"/>
      <c r="C46" s="2"/>
      <c r="D46" s="8" t="s">
        <v>29</v>
      </c>
      <c r="E46" s="9">
        <v>333</v>
      </c>
      <c r="F46" s="9"/>
      <c r="G46" s="9"/>
      <c r="H46" s="9">
        <f>E46+F46</f>
        <v>333</v>
      </c>
    </row>
    <row r="47" spans="1:8" s="4" customFormat="1" ht="10.5">
      <c r="A47" s="5"/>
      <c r="B47" s="5">
        <v>3</v>
      </c>
      <c r="C47" s="5"/>
      <c r="D47" s="12" t="s">
        <v>52</v>
      </c>
      <c r="E47" s="3">
        <f>SUM(E48:E49)</f>
        <v>330</v>
      </c>
      <c r="F47" s="3">
        <f>SUM(F48:F49)</f>
        <v>7063</v>
      </c>
      <c r="G47" s="3"/>
      <c r="H47" s="3">
        <f>SUM(H48:H49)</f>
        <v>7393</v>
      </c>
    </row>
    <row r="48" spans="1:8" ht="10.5">
      <c r="A48" s="6"/>
      <c r="B48" s="7"/>
      <c r="C48" s="7"/>
      <c r="D48" s="8" t="s">
        <v>53</v>
      </c>
      <c r="E48" s="9">
        <v>330</v>
      </c>
      <c r="F48" s="9"/>
      <c r="G48" s="9"/>
      <c r="H48" s="9">
        <f aca="true" t="shared" si="1" ref="H48:H72">E48+F48</f>
        <v>330</v>
      </c>
    </row>
    <row r="49" spans="1:8" ht="10.5">
      <c r="A49" s="6"/>
      <c r="B49" s="7"/>
      <c r="C49" s="7"/>
      <c r="D49" s="8" t="s">
        <v>51</v>
      </c>
      <c r="E49" s="9"/>
      <c r="F49" s="9">
        <v>7063</v>
      </c>
      <c r="G49" s="9"/>
      <c r="H49" s="9">
        <f t="shared" si="1"/>
        <v>7063</v>
      </c>
    </row>
    <row r="50" spans="1:8" s="4" customFormat="1" ht="10.5">
      <c r="A50" s="42" t="s">
        <v>13</v>
      </c>
      <c r="B50" s="43"/>
      <c r="C50" s="43"/>
      <c r="D50" s="45"/>
      <c r="E50" s="44">
        <f>E51</f>
        <v>5000</v>
      </c>
      <c r="F50" s="44">
        <f>F51</f>
        <v>0</v>
      </c>
      <c r="G50" s="44">
        <f>G51</f>
        <v>0</v>
      </c>
      <c r="H50" s="44">
        <f t="shared" si="1"/>
        <v>5000</v>
      </c>
    </row>
    <row r="51" spans="1:8" ht="10.5">
      <c r="A51" s="25"/>
      <c r="B51" s="10">
        <v>1</v>
      </c>
      <c r="C51" s="13"/>
      <c r="D51" s="10" t="s">
        <v>26</v>
      </c>
      <c r="E51" s="9">
        <v>5000</v>
      </c>
      <c r="F51" s="9"/>
      <c r="G51" s="9"/>
      <c r="H51" s="9">
        <f t="shared" si="1"/>
        <v>5000</v>
      </c>
    </row>
    <row r="52" spans="1:8" s="4" customFormat="1" ht="10.5">
      <c r="A52" s="42" t="s">
        <v>14</v>
      </c>
      <c r="B52" s="43"/>
      <c r="C52" s="43"/>
      <c r="D52" s="45"/>
      <c r="E52" s="44">
        <f>SUM(E53:E56)</f>
        <v>322000</v>
      </c>
      <c r="F52" s="44">
        <f>SUM(F53:F56)</f>
        <v>16000</v>
      </c>
      <c r="G52" s="44">
        <f>SUM(G53:G56)</f>
        <v>0</v>
      </c>
      <c r="H52" s="44">
        <f t="shared" si="1"/>
        <v>338000</v>
      </c>
    </row>
    <row r="53" spans="1:8" ht="10.5">
      <c r="A53" s="10"/>
      <c r="B53" s="10">
        <v>1</v>
      </c>
      <c r="C53" s="10"/>
      <c r="D53" s="10" t="s">
        <v>15</v>
      </c>
      <c r="E53" s="9">
        <v>53500</v>
      </c>
      <c r="F53" s="9"/>
      <c r="G53" s="9"/>
      <c r="H53" s="9">
        <f t="shared" si="1"/>
        <v>53500</v>
      </c>
    </row>
    <row r="54" spans="1:8" ht="10.5">
      <c r="A54" s="10"/>
      <c r="B54" s="10">
        <v>2</v>
      </c>
      <c r="C54" s="10"/>
      <c r="D54" s="10" t="s">
        <v>16</v>
      </c>
      <c r="E54" s="9">
        <v>205500</v>
      </c>
      <c r="F54" s="9">
        <v>16000</v>
      </c>
      <c r="G54" s="9"/>
      <c r="H54" s="9">
        <f t="shared" si="1"/>
        <v>221500</v>
      </c>
    </row>
    <row r="55" spans="1:8" ht="10.5">
      <c r="A55" s="10"/>
      <c r="B55" s="10">
        <v>3</v>
      </c>
      <c r="C55" s="10"/>
      <c r="D55" s="10" t="s">
        <v>30</v>
      </c>
      <c r="E55" s="9">
        <v>11000</v>
      </c>
      <c r="F55" s="9"/>
      <c r="G55" s="9"/>
      <c r="H55" s="9">
        <f t="shared" si="1"/>
        <v>11000</v>
      </c>
    </row>
    <row r="56" spans="1:8" ht="10.5">
      <c r="A56" s="10"/>
      <c r="B56" s="10">
        <v>4</v>
      </c>
      <c r="C56" s="10"/>
      <c r="D56" s="10" t="s">
        <v>17</v>
      </c>
      <c r="E56" s="9">
        <v>52000</v>
      </c>
      <c r="F56" s="9"/>
      <c r="G56" s="9"/>
      <c r="H56" s="9">
        <f t="shared" si="1"/>
        <v>52000</v>
      </c>
    </row>
    <row r="57" spans="1:8" s="4" customFormat="1" ht="10.5">
      <c r="A57" s="42" t="s">
        <v>18</v>
      </c>
      <c r="B57" s="43"/>
      <c r="C57" s="43"/>
      <c r="D57" s="45"/>
      <c r="E57" s="44">
        <f>SUM(E58:E59)</f>
        <v>14980</v>
      </c>
      <c r="F57" s="44">
        <f>SUM(F58:F59)</f>
        <v>0</v>
      </c>
      <c r="G57" s="44">
        <f>SUM(G58:G59)</f>
        <v>0</v>
      </c>
      <c r="H57" s="44">
        <f t="shared" si="1"/>
        <v>14980</v>
      </c>
    </row>
    <row r="58" spans="1:8" ht="10.5">
      <c r="A58" s="10"/>
      <c r="B58" s="10"/>
      <c r="C58" s="10"/>
      <c r="D58" s="8" t="s">
        <v>26</v>
      </c>
      <c r="E58" s="9">
        <v>10000</v>
      </c>
      <c r="F58" s="9"/>
      <c r="G58" s="9"/>
      <c r="H58" s="9">
        <f t="shared" si="1"/>
        <v>10000</v>
      </c>
    </row>
    <row r="59" spans="1:8" ht="10.5">
      <c r="A59" s="10"/>
      <c r="B59" s="10"/>
      <c r="C59" s="10"/>
      <c r="D59" s="8" t="s">
        <v>62</v>
      </c>
      <c r="E59" s="9">
        <v>4980</v>
      </c>
      <c r="F59" s="9"/>
      <c r="G59" s="9"/>
      <c r="H59" s="9">
        <f t="shared" si="1"/>
        <v>4980</v>
      </c>
    </row>
    <row r="60" spans="1:8" s="4" customFormat="1" ht="10.5">
      <c r="A60" s="49" t="s">
        <v>19</v>
      </c>
      <c r="B60" s="50"/>
      <c r="C60" s="50"/>
      <c r="D60" s="50"/>
      <c r="E60" s="44">
        <f>E61+E64</f>
        <v>7000</v>
      </c>
      <c r="F60" s="44">
        <f>F61+F64</f>
        <v>0</v>
      </c>
      <c r="G60" s="44">
        <f>G61+G64</f>
        <v>0</v>
      </c>
      <c r="H60" s="44">
        <f t="shared" si="1"/>
        <v>7000</v>
      </c>
    </row>
    <row r="61" spans="1:8" s="4" customFormat="1" ht="10.5">
      <c r="A61" s="14"/>
      <c r="B61" s="14">
        <v>1</v>
      </c>
      <c r="C61" s="14"/>
      <c r="D61" s="14" t="s">
        <v>20</v>
      </c>
      <c r="E61" s="3">
        <f>E62+E63</f>
        <v>3800</v>
      </c>
      <c r="F61" s="3"/>
      <c r="G61" s="3"/>
      <c r="H61" s="3">
        <f t="shared" si="1"/>
        <v>3800</v>
      </c>
    </row>
    <row r="62" spans="1:8" ht="10.5">
      <c r="A62" s="6"/>
      <c r="B62" s="7"/>
      <c r="C62" s="7"/>
      <c r="D62" s="8" t="s">
        <v>25</v>
      </c>
      <c r="E62" s="9">
        <v>3000</v>
      </c>
      <c r="F62" s="9"/>
      <c r="G62" s="9"/>
      <c r="H62" s="9">
        <f t="shared" si="1"/>
        <v>3000</v>
      </c>
    </row>
    <row r="63" spans="1:8" ht="10.5">
      <c r="A63" s="6"/>
      <c r="B63" s="7"/>
      <c r="C63" s="7"/>
      <c r="D63" s="8" t="s">
        <v>26</v>
      </c>
      <c r="E63" s="9">
        <v>800</v>
      </c>
      <c r="F63" s="9"/>
      <c r="G63" s="9"/>
      <c r="H63" s="9">
        <f t="shared" si="1"/>
        <v>800</v>
      </c>
    </row>
    <row r="64" spans="1:8" s="4" customFormat="1" ht="10.5">
      <c r="A64" s="15"/>
      <c r="B64" s="15">
        <v>2</v>
      </c>
      <c r="C64" s="15"/>
      <c r="D64" s="15" t="s">
        <v>21</v>
      </c>
      <c r="E64" s="3">
        <f>E65</f>
        <v>3200</v>
      </c>
      <c r="F64" s="3"/>
      <c r="G64" s="3"/>
      <c r="H64" s="3">
        <f t="shared" si="1"/>
        <v>3200</v>
      </c>
    </row>
    <row r="65" spans="1:8" ht="10.5">
      <c r="A65" s="6"/>
      <c r="B65" s="7"/>
      <c r="C65" s="7"/>
      <c r="D65" s="8" t="s">
        <v>29</v>
      </c>
      <c r="E65" s="9">
        <v>3200</v>
      </c>
      <c r="F65" s="9"/>
      <c r="G65" s="9"/>
      <c r="H65" s="9">
        <f t="shared" si="1"/>
        <v>3200</v>
      </c>
    </row>
    <row r="66" spans="1:8" ht="10.5">
      <c r="A66" s="46" t="s">
        <v>22</v>
      </c>
      <c r="B66" s="47"/>
      <c r="C66" s="47"/>
      <c r="D66" s="48"/>
      <c r="E66" s="44">
        <f>E67+E71</f>
        <v>31560</v>
      </c>
      <c r="F66" s="44">
        <f>F67+F71</f>
        <v>30000</v>
      </c>
      <c r="G66" s="44">
        <f>G67+G71</f>
        <v>0</v>
      </c>
      <c r="H66" s="44">
        <f t="shared" si="1"/>
        <v>61560</v>
      </c>
    </row>
    <row r="67" spans="1:8" s="4" customFormat="1" ht="10.5">
      <c r="A67" s="5"/>
      <c r="B67" s="5">
        <v>1</v>
      </c>
      <c r="C67" s="5"/>
      <c r="D67" s="5" t="s">
        <v>23</v>
      </c>
      <c r="E67" s="3">
        <f>SUM(E68:E69)</f>
        <v>14000</v>
      </c>
      <c r="F67" s="3">
        <f>F70</f>
        <v>10000</v>
      </c>
      <c r="G67" s="3"/>
      <c r="H67" s="3">
        <f t="shared" si="1"/>
        <v>24000</v>
      </c>
    </row>
    <row r="68" spans="1:8" ht="10.5">
      <c r="A68" s="6"/>
      <c r="B68" s="7"/>
      <c r="C68" s="8"/>
      <c r="D68" s="10" t="s">
        <v>28</v>
      </c>
      <c r="E68" s="9">
        <v>12000</v>
      </c>
      <c r="F68" s="9"/>
      <c r="G68" s="9"/>
      <c r="H68" s="9">
        <f t="shared" si="1"/>
        <v>12000</v>
      </c>
    </row>
    <row r="69" spans="1:8" ht="10.5">
      <c r="A69" s="6"/>
      <c r="B69" s="7"/>
      <c r="C69" s="8"/>
      <c r="D69" s="10" t="s">
        <v>26</v>
      </c>
      <c r="E69" s="9">
        <v>2000</v>
      </c>
      <c r="F69" s="9"/>
      <c r="G69" s="9"/>
      <c r="H69" s="9">
        <f t="shared" si="1"/>
        <v>2000</v>
      </c>
    </row>
    <row r="70" spans="1:8" ht="10.5">
      <c r="A70" s="6"/>
      <c r="B70" s="7"/>
      <c r="C70" s="8"/>
      <c r="D70" s="8" t="s">
        <v>51</v>
      </c>
      <c r="E70" s="9"/>
      <c r="F70" s="9">
        <v>10000</v>
      </c>
      <c r="G70" s="9"/>
      <c r="H70" s="9">
        <f t="shared" si="1"/>
        <v>10000</v>
      </c>
    </row>
    <row r="71" spans="1:8" s="4" customFormat="1" ht="10.5">
      <c r="A71" s="5"/>
      <c r="B71" s="5">
        <v>2</v>
      </c>
      <c r="C71" s="5"/>
      <c r="D71" s="5" t="s">
        <v>24</v>
      </c>
      <c r="E71" s="3">
        <f>SUM(E72:E74)</f>
        <v>17560</v>
      </c>
      <c r="F71" s="3">
        <f>SUM(F73:F75)</f>
        <v>20000</v>
      </c>
      <c r="G71" s="3"/>
      <c r="H71" s="3">
        <f t="shared" si="1"/>
        <v>37560</v>
      </c>
    </row>
    <row r="72" spans="1:8" s="4" customFormat="1" ht="10.5">
      <c r="A72" s="1"/>
      <c r="B72" s="2"/>
      <c r="C72" s="2"/>
      <c r="D72" s="8" t="s">
        <v>50</v>
      </c>
      <c r="E72" s="9">
        <v>8000</v>
      </c>
      <c r="F72" s="3"/>
      <c r="G72" s="3"/>
      <c r="H72" s="9">
        <f t="shared" si="1"/>
        <v>8000</v>
      </c>
    </row>
    <row r="73" spans="1:8" ht="10.5">
      <c r="A73" s="6"/>
      <c r="B73" s="7"/>
      <c r="C73" s="7"/>
      <c r="D73" s="8" t="s">
        <v>25</v>
      </c>
      <c r="E73" s="9">
        <v>6000</v>
      </c>
      <c r="F73" s="9"/>
      <c r="G73" s="9"/>
      <c r="H73" s="9">
        <f>E73+F73</f>
        <v>6000</v>
      </c>
    </row>
    <row r="74" spans="1:8" ht="10.5">
      <c r="A74" s="6"/>
      <c r="B74" s="7"/>
      <c r="C74" s="7"/>
      <c r="D74" s="8" t="s">
        <v>26</v>
      </c>
      <c r="E74" s="9">
        <v>3560</v>
      </c>
      <c r="F74" s="9"/>
      <c r="G74" s="9"/>
      <c r="H74" s="9">
        <f>E74+F74</f>
        <v>3560</v>
      </c>
    </row>
    <row r="75" spans="1:8" ht="10.5">
      <c r="A75" s="6"/>
      <c r="B75" s="7"/>
      <c r="C75" s="7"/>
      <c r="D75" s="8" t="s">
        <v>51</v>
      </c>
      <c r="E75" s="9"/>
      <c r="F75" s="9">
        <v>20000</v>
      </c>
      <c r="G75" s="9"/>
      <c r="H75" s="9">
        <f>E75+F75</f>
        <v>20000</v>
      </c>
    </row>
    <row r="76" spans="1:8" ht="10.5">
      <c r="A76" s="42" t="s">
        <v>49</v>
      </c>
      <c r="B76" s="43"/>
      <c r="C76" s="43"/>
      <c r="D76" s="45"/>
      <c r="E76" s="44">
        <f>E77</f>
        <v>3000</v>
      </c>
      <c r="F76" s="44">
        <f>F77</f>
        <v>0</v>
      </c>
      <c r="G76" s="44">
        <f>G77</f>
        <v>0</v>
      </c>
      <c r="H76" s="44">
        <f>E76+F76</f>
        <v>3000</v>
      </c>
    </row>
    <row r="77" spans="1:8" s="4" customFormat="1" ht="10.5">
      <c r="A77" s="5"/>
      <c r="B77" s="5">
        <v>1</v>
      </c>
      <c r="C77" s="5"/>
      <c r="D77" s="5" t="s">
        <v>55</v>
      </c>
      <c r="E77" s="3">
        <f>E78+E79</f>
        <v>3000</v>
      </c>
      <c r="F77" s="3"/>
      <c r="G77" s="3"/>
      <c r="H77" s="3">
        <f>H78</f>
        <v>1000</v>
      </c>
    </row>
    <row r="78" spans="1:8" ht="10.5">
      <c r="A78" s="16"/>
      <c r="B78" s="17"/>
      <c r="C78" s="17"/>
      <c r="D78" s="18" t="s">
        <v>27</v>
      </c>
      <c r="E78" s="9">
        <v>1000</v>
      </c>
      <c r="F78" s="9"/>
      <c r="G78" s="9"/>
      <c r="H78" s="9">
        <f>E78+F78</f>
        <v>1000</v>
      </c>
    </row>
    <row r="79" spans="1:8" ht="10.5">
      <c r="A79" s="16"/>
      <c r="B79" s="17"/>
      <c r="C79" s="17"/>
      <c r="D79" s="18" t="s">
        <v>56</v>
      </c>
      <c r="E79" s="9">
        <v>2000</v>
      </c>
      <c r="F79" s="9"/>
      <c r="G79" s="9"/>
      <c r="H79" s="9">
        <f>E79+F79</f>
        <v>2000</v>
      </c>
    </row>
  </sheetData>
  <sheetProtection password="817D" sheet="1"/>
  <printOptions/>
  <pageMargins left="0.15748031496062992" right="0.1968503937007874" top="0.15748031496062992" bottom="0.15748031496062992" header="0.2755905511811024" footer="0.15748031496062992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obecc</dc:creator>
  <cp:keywords/>
  <dc:description/>
  <cp:lastModifiedBy>Bosorka 3</cp:lastModifiedBy>
  <cp:lastPrinted>2011-11-18T11:03:05Z</cp:lastPrinted>
  <dcterms:created xsi:type="dcterms:W3CDTF">2008-12-03T13:42:37Z</dcterms:created>
  <dcterms:modified xsi:type="dcterms:W3CDTF">2016-08-11T09:04:43Z</dcterms:modified>
  <cp:category/>
  <cp:version/>
  <cp:contentType/>
  <cp:contentStatus/>
</cp:coreProperties>
</file>